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780" windowWidth="15480" windowHeight="7410" tabRatio="857" activeTab="0"/>
  </bookViews>
  <sheets>
    <sheet name="ПРОЕКТ" sheetId="1" r:id="rId1"/>
  </sheets>
  <definedNames>
    <definedName name="_xlnm.Print_Area" localSheetId="0">'ПРОЕКТ'!$A$1:$G$49</definedName>
  </definedNames>
  <calcPr fullCalcOnLoad="1"/>
</workbook>
</file>

<file path=xl/sharedStrings.xml><?xml version="1.0" encoding="utf-8"?>
<sst xmlns="http://schemas.openxmlformats.org/spreadsheetml/2006/main" count="114" uniqueCount="60">
  <si>
    <t>ЦСР</t>
  </si>
  <si>
    <t>ВР</t>
  </si>
  <si>
    <t xml:space="preserve">Сумма,  тыс.  рублей </t>
  </si>
  <si>
    <t>изменения (+, -)</t>
  </si>
  <si>
    <t xml:space="preserve">всего 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</si>
  <si>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</si>
  <si>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</si>
  <si>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</si>
  <si>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</si>
  <si>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</si>
  <si>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</si>
  <si>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</si>
  <si>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</si>
  <si>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</si>
  <si>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</si>
  <si>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</si>
  <si>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</si>
  <si>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</si>
  <si>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ИТОГО</t>
  </si>
  <si>
    <t>Наименование</t>
  </si>
  <si>
    <t>42 0 00 00000</t>
  </si>
  <si>
    <t>39 0 00 00000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</si>
  <si>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</si>
  <si>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</si>
  <si>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</si>
  <si>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</si>
  <si>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</si>
  <si>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</si>
  <si>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</si>
  <si>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</si>
  <si>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Субсидии бюджетным учреждениям</t>
  </si>
  <si>
    <t>610</t>
  </si>
  <si>
    <t>02 0 00 00000</t>
  </si>
  <si>
    <t>03 0 00 00000</t>
  </si>
  <si>
    <t>14 0 00 00000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</si>
  <si>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</si>
  <si>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Непрограммные направления расходов бюджета поселения в области жилищно-коммунального хозяйства</t>
  </si>
  <si>
    <t>99 5 00 00000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</si>
  <si>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</si>
  <si>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</si>
  <si>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</t>
  </si>
  <si>
    <t>Бюджетные инвестиции</t>
  </si>
  <si>
    <t>410</t>
  </si>
  <si>
    <t>41 0 00 00000</t>
  </si>
  <si>
    <t>в том числе за счёт целевых средств из других бюджетов бюджетной системы Российской Федерации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</si>
  <si>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Ерзовка Кинель-Черкасского района Самарской области» на 2018-2026 годы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</si>
  <si>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2023 год</t>
  </si>
  <si>
    <t>Муниципальная программа «Первичные меры пожарной безопасности и защита населения и территорий населённых пунктов сельского поселения Ерзовка муниципального района Кинель-Черкасский Самарской области от чрезвычайных ситуаций» на 2019-2027 годы</t>
  </si>
  <si>
    <t>Муниципальная программа «Развитие малого и среднего предпринимательства на территории сельского поселения Ерзовка муниципального района Кинель-Черкасский Самарской области» на 2019-2027 годы</t>
  </si>
  <si>
    <t>Муниципальная программа «Развитие сельского хозяйства на территории сельского поселения Ерзовка Кинель-Черкасского района Самарской области» на 2019-2027 годы</t>
  </si>
  <si>
    <t>Муниципальная программа «Дорожная деятельность в сельском поселении Ерзовка муниципального района Кинель-Черкасский Самарской области» на 2019-2027 годы</t>
  </si>
  <si>
    <t>Муниципальная программа «Комплексное развитие систем ЖКХ в сельском поселении Ерзовка муниципального района Кинель-Черкасский Самарской области» на 2019-2027 годы</t>
  </si>
  <si>
    <t>Муниципальная программа «Благоустройство территории сельского поселения Ерзовка муниципального района Кинель-Черкасский Самарской области» на 2019-2027 годы</t>
  </si>
  <si>
    <t>Муниципальная программа «Развитие культуры, молодежной политики, физической культуры и спорта на территории сельского поселения Ерзовка муниципального района Кинель-Черкасский Самарской области» на 2019-2027 годы</t>
  </si>
  <si>
    <t>Приложение 4</t>
  </si>
  <si>
    <t>к решению Собрания представителей сельского поселения Ерзовка от 5 декабря 2022 года № 25-4 "О бюджете сельского поселения Ерзовка муниципального района Кинель-Черкасский Самарской области на 2023 год и на плановый период 2024 и 2025 годов"</t>
  </si>
  <si>
    <t>Муниципальная программа «Повышение эффективности муниципального управления в сельском поселении Ерзовка Кинель-Черкасского района Самарской области» на 2017-2028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</si>
  <si>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Ерзовка Кинель-Черкасского района Самарской области» на 2017-2028 годы</t>
  </si>
  <si>
    <t>Муниципальная программа «Повышение эффективности управления имуществом и распоряжения земельными участками сельского поселения Ерзовка Кинель-Черкасского района Самарской области» на 2017-2028 годы</t>
  </si>
  <si>
    <t>7) приложение 4 изложить в следующей редакции: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</si>
</sst>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3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173" fontId="7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2" fontId="6" fillId="0" borderId="0" xfId="0" applyNumberFormat="1" applyFont="1" applyFill="1" applyBorder="1" applyAlignment="1">
      <alignment vertical="top"/>
    </xf>
    <xf numFmtId="173" fontId="6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vertical="top" wrapText="1"/>
    </xf>
    <xf numFmtId="172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Alignment="1">
      <alignment/>
    </xf>
    <xf numFmtId="173" fontId="9" fillId="0" borderId="0" xfId="0" applyNumberFormat="1" applyFont="1" applyFill="1" applyAlignment="1">
      <alignment vertical="top"/>
    </xf>
    <xf numFmtId="173" fontId="4" fillId="0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73" fontId="12" fillId="0" borderId="0" xfId="0" applyNumberFormat="1" applyFont="1" applyFill="1" applyBorder="1" applyAlignment="1" applyProtection="1">
      <alignment horizontal="right" vertical="top"/>
      <protection locked="0"/>
    </xf>
    <xf numFmtId="49" fontId="12" fillId="0" borderId="0" xfId="0" applyNumberFormat="1" applyFont="1" applyFill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 vertical="top"/>
    </xf>
    <xf numFmtId="173" fontId="12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Alignment="1">
      <alignment horizontal="left" vertical="top"/>
    </xf>
    <xf numFmtId="49" fontId="9" fillId="0" borderId="0" xfId="0" applyNumberFormat="1" applyFont="1" applyFill="1" applyAlignment="1">
      <alignment horizontal="left" vertical="top"/>
    </xf>
    <xf numFmtId="173" fontId="4" fillId="0" borderId="0" xfId="0" applyNumberFormat="1" applyFont="1" applyFill="1" applyBorder="1" applyAlignment="1">
      <alignment vertical="top" wrapText="1"/>
    </xf>
    <xf numFmtId="173" fontId="5" fillId="0" borderId="0" xfId="0" applyNumberFormat="1" applyFont="1" applyFill="1" applyBorder="1" applyAlignment="1">
      <alignment vertical="top" wrapText="1"/>
    </xf>
    <xf numFmtId="173" fontId="6" fillId="0" borderId="0" xfId="0" applyNumberFormat="1" applyFont="1" applyFill="1" applyBorder="1" applyAlignment="1">
      <alignment horizontal="right" vertical="top" wrapText="1"/>
    </xf>
    <xf numFmtId="173" fontId="11" fillId="0" borderId="0" xfId="0" applyNumberFormat="1" applyFont="1" applyFill="1" applyBorder="1" applyAlignment="1">
      <alignment vertical="top" wrapText="1"/>
    </xf>
    <xf numFmtId="173" fontId="6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 vertical="top"/>
    </xf>
    <xf numFmtId="0" fontId="8" fillId="0" borderId="0" xfId="0" applyFont="1" applyFill="1" applyAlignment="1">
      <alignment horizontal="right" vertical="top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Alignment="1">
      <alignment horizontal="right" vertical="top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70" zoomScaleNormal="70" zoomScalePageLayoutView="0" workbookViewId="0" topLeftCell="A22">
      <selection activeCell="I36" sqref="I36"/>
    </sheetView>
  </sheetViews>
  <sheetFormatPr defaultColWidth="8.796875" defaultRowHeight="15"/>
  <cols>
    <col min="1" max="1" width="3.5" style="0" customWidth="1"/>
    <col min="2" max="2" width="71.8984375" style="21" customWidth="1"/>
    <col min="3" max="3" width="13.69921875" style="1" customWidth="1"/>
    <col min="4" max="4" width="4.69921875" style="2" customWidth="1"/>
    <col min="5" max="5" width="12.8984375" style="1" hidden="1" customWidth="1"/>
    <col min="6" max="6" width="14.09765625" style="1" customWidth="1"/>
    <col min="7" max="7" width="21.3984375" style="1" customWidth="1"/>
  </cols>
  <sheetData>
    <row r="1" ht="18.75">
      <c r="B1" s="51" t="s">
        <v>59</v>
      </c>
    </row>
    <row r="2" spans="1:7" ht="16.5">
      <c r="A2" s="22"/>
      <c r="G2" s="50" t="s">
        <v>54</v>
      </c>
    </row>
    <row r="3" spans="3:7" ht="96" customHeight="1">
      <c r="C3" s="60" t="s">
        <v>55</v>
      </c>
      <c r="D3" s="61"/>
      <c r="E3" s="61"/>
      <c r="F3" s="61"/>
      <c r="G3" s="61"/>
    </row>
    <row r="4" spans="2:7" s="3" customFormat="1" ht="61.5" customHeight="1">
      <c r="B4" s="52" t="s">
        <v>46</v>
      </c>
      <c r="C4" s="53"/>
      <c r="D4" s="53"/>
      <c r="E4" s="53"/>
      <c r="F4" s="53"/>
      <c r="G4" s="53"/>
    </row>
    <row r="5" spans="2:7" s="3" customFormat="1" ht="18" customHeight="1">
      <c r="B5" s="54" t="s">
        <v>19</v>
      </c>
      <c r="C5" s="62" t="s">
        <v>0</v>
      </c>
      <c r="D5" s="63" t="s">
        <v>1</v>
      </c>
      <c r="E5" s="64" t="s">
        <v>2</v>
      </c>
      <c r="F5" s="64"/>
      <c r="G5" s="64"/>
    </row>
    <row r="6" spans="2:7" s="3" customFormat="1" ht="14.25" customHeight="1">
      <c r="B6" s="55"/>
      <c r="C6" s="62"/>
      <c r="D6" s="62"/>
      <c r="E6" s="62" t="s">
        <v>3</v>
      </c>
      <c r="F6" s="62" t="s">
        <v>4</v>
      </c>
      <c r="G6" s="65" t="s">
        <v>44</v>
      </c>
    </row>
    <row r="7" spans="2:7" s="3" customFormat="1" ht="93" customHeight="1">
      <c r="B7" s="56"/>
      <c r="C7" s="62"/>
      <c r="D7" s="62"/>
      <c r="E7" s="62"/>
      <c r="F7" s="62"/>
      <c r="G7" s="66"/>
    </row>
    <row r="8" spans="2:7" s="14" customFormat="1" ht="53.25" customHeight="1">
      <c r="B8" s="23" t="s">
        <v>56</v>
      </c>
      <c r="C8" s="10" t="s">
        <v>32</v>
      </c>
      <c r="D8" s="10"/>
      <c r="E8" s="10"/>
      <c r="F8" s="45">
        <f>F9+F10+F11+F12</f>
        <v>2676.7</v>
      </c>
      <c r="G8" s="45">
        <f>G9+G10+G11+G12</f>
        <v>115.1</v>
      </c>
    </row>
    <row r="9" spans="2:7" ht="20.25" customHeight="1">
      <c r="B9" s="5" t="s">
        <v>39</v>
      </c>
      <c r="C9" s="5" t="s">
        <v>32</v>
      </c>
      <c r="D9" s="38">
        <v>120</v>
      </c>
      <c r="E9" s="8" t="s">
        <v>32</v>
      </c>
      <c r="F9" s="47">
        <v>2225.7</v>
      </c>
      <c r="G9" s="48">
        <v>115.1</v>
      </c>
    </row>
    <row r="10" spans="2:7" ht="36" customHeight="1">
      <c r="B10" s="5" t="s">
        <v>38</v>
      </c>
      <c r="C10" s="5" t="s">
        <v>32</v>
      </c>
      <c r="D10" s="38">
        <v>240</v>
      </c>
      <c r="E10" s="10"/>
      <c r="F10" s="49">
        <v>250</v>
      </c>
      <c r="G10" s="48"/>
    </row>
    <row r="11" spans="2:7" ht="17.25" customHeight="1">
      <c r="B11" s="24" t="s">
        <v>14</v>
      </c>
      <c r="C11" s="5" t="s">
        <v>32</v>
      </c>
      <c r="D11" s="38">
        <v>540</v>
      </c>
      <c r="E11" s="10"/>
      <c r="F11" s="49">
        <v>196</v>
      </c>
      <c r="G11" s="46"/>
    </row>
    <row r="12" spans="2:7" s="14" customFormat="1" ht="17.25" customHeight="1">
      <c r="B12" s="5" t="s">
        <v>9</v>
      </c>
      <c r="C12" s="5" t="s">
        <v>32</v>
      </c>
      <c r="D12" s="38">
        <v>850</v>
      </c>
      <c r="E12" s="10"/>
      <c r="F12" s="49">
        <v>5</v>
      </c>
      <c r="G12" s="48"/>
    </row>
    <row r="13" spans="2:7" ht="67.5" customHeight="1">
      <c r="B13" s="10" t="s">
        <v>57</v>
      </c>
      <c r="C13" s="11" t="s">
        <v>33</v>
      </c>
      <c r="D13" s="38"/>
      <c r="E13" s="10"/>
      <c r="F13" s="45">
        <f>F14</f>
        <v>60</v>
      </c>
      <c r="G13" s="46"/>
    </row>
    <row r="14" spans="2:7" s="14" customFormat="1" ht="33.75" customHeight="1">
      <c r="B14" s="5" t="s">
        <v>38</v>
      </c>
      <c r="C14" s="5" t="s">
        <v>33</v>
      </c>
      <c r="D14" s="38">
        <v>240</v>
      </c>
      <c r="E14" s="10"/>
      <c r="F14" s="49">
        <v>60</v>
      </c>
      <c r="G14" s="48"/>
    </row>
    <row r="15" spans="2:7" ht="69" customHeight="1">
      <c r="B15" s="25" t="s">
        <v>58</v>
      </c>
      <c r="C15" s="10" t="s">
        <v>34</v>
      </c>
      <c r="D15" s="26"/>
      <c r="E15" s="10"/>
      <c r="F15" s="45">
        <f>F16+F17</f>
        <v>152.9</v>
      </c>
      <c r="G15" s="46"/>
    </row>
    <row r="16" spans="2:7" s="14" customFormat="1" ht="33" customHeight="1">
      <c r="B16" s="5" t="s">
        <v>38</v>
      </c>
      <c r="C16" s="5" t="s">
        <v>34</v>
      </c>
      <c r="D16" s="38">
        <v>240</v>
      </c>
      <c r="E16" s="10"/>
      <c r="F16" s="49">
        <v>64</v>
      </c>
      <c r="G16" s="46"/>
    </row>
    <row r="17" spans="2:7" s="14" customFormat="1" ht="23.25" customHeight="1">
      <c r="B17" s="24" t="s">
        <v>14</v>
      </c>
      <c r="C17" s="5" t="s">
        <v>34</v>
      </c>
      <c r="D17" s="38">
        <v>540</v>
      </c>
      <c r="E17" s="10"/>
      <c r="F17" s="49">
        <v>88.9</v>
      </c>
      <c r="G17" s="46"/>
    </row>
    <row r="18" spans="2:7" ht="75.75" customHeight="1">
      <c r="B18" s="10" t="s">
        <v>47</v>
      </c>
      <c r="C18" s="11" t="s">
        <v>21</v>
      </c>
      <c r="D18" s="39"/>
      <c r="E18" s="13"/>
      <c r="F18" s="13">
        <f>F19+F20</f>
        <v>5</v>
      </c>
      <c r="G18" s="15"/>
    </row>
    <row r="19" spans="2:7" s="14" customFormat="1" ht="33" customHeight="1">
      <c r="B19" s="5" t="s">
        <v>38</v>
      </c>
      <c r="C19" s="8" t="s">
        <v>21</v>
      </c>
      <c r="D19" s="39" t="s">
        <v>7</v>
      </c>
      <c r="E19" s="9"/>
      <c r="F19" s="9">
        <v>5</v>
      </c>
      <c r="G19" s="6"/>
    </row>
    <row r="20" spans="2:7" s="14" customFormat="1" ht="23.25" customHeight="1" hidden="1">
      <c r="B20" s="5" t="s">
        <v>41</v>
      </c>
      <c r="C20" s="8" t="s">
        <v>21</v>
      </c>
      <c r="D20" s="39" t="s">
        <v>42</v>
      </c>
      <c r="E20" s="9"/>
      <c r="F20" s="9">
        <v>0</v>
      </c>
      <c r="G20" s="6"/>
    </row>
    <row r="21" spans="2:7" s="14" customFormat="1" ht="73.5" customHeight="1">
      <c r="B21" s="10" t="s">
        <v>45</v>
      </c>
      <c r="C21" s="11" t="s">
        <v>43</v>
      </c>
      <c r="D21" s="39"/>
      <c r="E21" s="9"/>
      <c r="F21" s="13">
        <f>F22</f>
        <v>664.4</v>
      </c>
      <c r="G21" s="13">
        <f>G22</f>
        <v>498.3</v>
      </c>
    </row>
    <row r="22" spans="2:7" s="14" customFormat="1" ht="33" customHeight="1">
      <c r="B22" s="5" t="s">
        <v>38</v>
      </c>
      <c r="C22" s="8" t="s">
        <v>43</v>
      </c>
      <c r="D22" s="39" t="s">
        <v>7</v>
      </c>
      <c r="E22" s="9"/>
      <c r="F22" s="9">
        <v>664.4</v>
      </c>
      <c r="G22" s="6">
        <v>498.3</v>
      </c>
    </row>
    <row r="23" spans="2:7" ht="69" customHeight="1">
      <c r="B23" s="10" t="s">
        <v>48</v>
      </c>
      <c r="C23" s="11" t="s">
        <v>20</v>
      </c>
      <c r="D23" s="39"/>
      <c r="E23" s="9"/>
      <c r="F23" s="13">
        <f>F24</f>
        <v>1</v>
      </c>
      <c r="G23" s="6"/>
    </row>
    <row r="24" spans="2:7" s="14" customFormat="1" ht="37.5" customHeight="1">
      <c r="B24" s="5" t="s">
        <v>38</v>
      </c>
      <c r="C24" s="8" t="s">
        <v>20</v>
      </c>
      <c r="D24" s="39" t="s">
        <v>7</v>
      </c>
      <c r="E24" s="9"/>
      <c r="F24" s="9">
        <v>1</v>
      </c>
      <c r="G24" s="6"/>
    </row>
    <row r="25" spans="2:7" s="14" customFormat="1" ht="55.5" customHeight="1" hidden="1">
      <c r="B25" s="10" t="s">
        <v>49</v>
      </c>
      <c r="C25" s="11" t="s">
        <v>22</v>
      </c>
      <c r="D25" s="40"/>
      <c r="E25" s="13">
        <v>174</v>
      </c>
      <c r="F25" s="13">
        <f>F27+F26</f>
        <v>0</v>
      </c>
      <c r="G25" s="13"/>
    </row>
    <row r="26" spans="2:7" s="14" customFormat="1" ht="55.5" customHeight="1" hidden="1">
      <c r="B26" s="5" t="s">
        <v>38</v>
      </c>
      <c r="C26" s="8" t="s">
        <v>22</v>
      </c>
      <c r="D26" s="39" t="s">
        <v>7</v>
      </c>
      <c r="E26" s="13"/>
      <c r="F26" s="9"/>
      <c r="G26" s="6"/>
    </row>
    <row r="27" spans="2:7" s="14" customFormat="1" ht="55.5" customHeight="1" hidden="1">
      <c r="B27" s="5" t="s">
        <v>35</v>
      </c>
      <c r="C27" s="8" t="s">
        <v>22</v>
      </c>
      <c r="D27" s="39" t="s">
        <v>13</v>
      </c>
      <c r="E27" s="9">
        <v>174</v>
      </c>
      <c r="F27" s="9">
        <v>0</v>
      </c>
      <c r="G27" s="6"/>
    </row>
    <row r="28" spans="2:7" ht="53.25" customHeight="1">
      <c r="B28" s="10" t="s">
        <v>50</v>
      </c>
      <c r="C28" s="11" t="s">
        <v>23</v>
      </c>
      <c r="D28" s="40"/>
      <c r="E28" s="13"/>
      <c r="F28" s="13">
        <f>F29</f>
        <v>4885.5</v>
      </c>
      <c r="G28" s="13">
        <f>G29</f>
        <v>2500</v>
      </c>
    </row>
    <row r="29" spans="2:7" ht="36" customHeight="1">
      <c r="B29" s="5" t="s">
        <v>38</v>
      </c>
      <c r="C29" s="8" t="s">
        <v>23</v>
      </c>
      <c r="D29" s="39" t="s">
        <v>7</v>
      </c>
      <c r="E29" s="9"/>
      <c r="F29" s="9">
        <v>4885.5</v>
      </c>
      <c r="G29" s="9">
        <v>2500</v>
      </c>
    </row>
    <row r="30" spans="2:7" ht="53.25" customHeight="1">
      <c r="B30" s="26" t="s">
        <v>51</v>
      </c>
      <c r="C30" s="11" t="s">
        <v>24</v>
      </c>
      <c r="D30" s="41"/>
      <c r="E30" s="13"/>
      <c r="F30" s="13">
        <f>F31+F32+F33</f>
        <v>1112.7</v>
      </c>
      <c r="G30" s="13"/>
    </row>
    <row r="31" spans="2:7" ht="36" customHeight="1">
      <c r="B31" s="5" t="s">
        <v>38</v>
      </c>
      <c r="C31" s="8" t="s">
        <v>24</v>
      </c>
      <c r="D31" s="42" t="s">
        <v>7</v>
      </c>
      <c r="E31" s="9"/>
      <c r="F31" s="9">
        <v>1087</v>
      </c>
      <c r="G31" s="9"/>
    </row>
    <row r="32" spans="2:10" ht="21" customHeight="1" hidden="1">
      <c r="B32" s="5" t="s">
        <v>41</v>
      </c>
      <c r="C32" s="8" t="s">
        <v>24</v>
      </c>
      <c r="D32" s="42" t="s">
        <v>42</v>
      </c>
      <c r="E32" s="9"/>
      <c r="F32" s="9"/>
      <c r="G32" s="9"/>
      <c r="J32" s="24"/>
    </row>
    <row r="33" spans="2:7" ht="21" customHeight="1">
      <c r="B33" s="24" t="s">
        <v>14</v>
      </c>
      <c r="C33" s="8" t="s">
        <v>24</v>
      </c>
      <c r="D33" s="42" t="s">
        <v>15</v>
      </c>
      <c r="E33" s="9"/>
      <c r="F33" s="9">
        <v>25.7</v>
      </c>
      <c r="G33" s="9"/>
    </row>
    <row r="34" spans="2:7" ht="51" customHeight="1">
      <c r="B34" s="26" t="s">
        <v>52</v>
      </c>
      <c r="C34" s="11" t="s">
        <v>25</v>
      </c>
      <c r="D34" s="40"/>
      <c r="E34" s="13">
        <v>257.9</v>
      </c>
      <c r="F34" s="13">
        <f>F35</f>
        <v>493.4</v>
      </c>
      <c r="G34" s="13">
        <f>G35</f>
        <v>147.7</v>
      </c>
    </row>
    <row r="35" spans="2:7" ht="34.5" customHeight="1">
      <c r="B35" s="5" t="s">
        <v>38</v>
      </c>
      <c r="C35" s="8" t="s">
        <v>25</v>
      </c>
      <c r="D35" s="39" t="s">
        <v>7</v>
      </c>
      <c r="E35" s="9">
        <v>257.9</v>
      </c>
      <c r="F35" s="9">
        <v>493.4</v>
      </c>
      <c r="G35" s="9">
        <v>147.7</v>
      </c>
    </row>
    <row r="36" spans="2:7" ht="66">
      <c r="B36" s="26" t="s">
        <v>53</v>
      </c>
      <c r="C36" s="11" t="s">
        <v>26</v>
      </c>
      <c r="D36" s="40"/>
      <c r="E36" s="13">
        <v>767.3</v>
      </c>
      <c r="F36" s="13">
        <f>F37+F38</f>
        <v>5642.6</v>
      </c>
      <c r="G36" s="13">
        <f>G37+G38</f>
        <v>4726.3</v>
      </c>
    </row>
    <row r="37" spans="2:7" ht="33" hidden="1">
      <c r="B37" s="5" t="s">
        <v>38</v>
      </c>
      <c r="C37" s="8" t="s">
        <v>26</v>
      </c>
      <c r="D37" s="39" t="s">
        <v>7</v>
      </c>
      <c r="E37" s="9"/>
      <c r="F37" s="9">
        <v>0</v>
      </c>
      <c r="G37" s="9"/>
    </row>
    <row r="38" spans="2:7" ht="21" customHeight="1">
      <c r="B38" s="5" t="s">
        <v>30</v>
      </c>
      <c r="C38" s="8" t="s">
        <v>26</v>
      </c>
      <c r="D38" s="43" t="s">
        <v>31</v>
      </c>
      <c r="E38" s="6">
        <v>767.3</v>
      </c>
      <c r="F38" s="9">
        <v>5642.6</v>
      </c>
      <c r="G38" s="9">
        <v>4726.3</v>
      </c>
    </row>
    <row r="39" spans="2:7" ht="21" customHeight="1">
      <c r="B39" s="27" t="s">
        <v>16</v>
      </c>
      <c r="C39" s="11" t="s">
        <v>27</v>
      </c>
      <c r="D39" s="44"/>
      <c r="E39" s="13"/>
      <c r="F39" s="13">
        <f>F40+F47+F45</f>
        <v>10.8</v>
      </c>
      <c r="G39" s="13"/>
    </row>
    <row r="40" spans="2:7" ht="66" customHeight="1">
      <c r="B40" s="5" t="s">
        <v>17</v>
      </c>
      <c r="C40" s="8" t="s">
        <v>28</v>
      </c>
      <c r="D40" s="39"/>
      <c r="E40" s="9">
        <f>SUM(E41)</f>
        <v>396.9</v>
      </c>
      <c r="F40" s="9">
        <f>F41+F42+F43+F44</f>
        <v>5</v>
      </c>
      <c r="G40" s="9"/>
    </row>
    <row r="41" spans="2:7" ht="35.25" customHeight="1" hidden="1">
      <c r="B41" s="5" t="s">
        <v>6</v>
      </c>
      <c r="C41" s="8" t="s">
        <v>28</v>
      </c>
      <c r="D41" s="39" t="s">
        <v>5</v>
      </c>
      <c r="E41" s="9">
        <v>396.9</v>
      </c>
      <c r="F41" s="9"/>
      <c r="G41" s="9"/>
    </row>
    <row r="42" spans="2:7" ht="49.5" hidden="1">
      <c r="B42" s="5" t="s">
        <v>8</v>
      </c>
      <c r="C42" s="8" t="s">
        <v>28</v>
      </c>
      <c r="D42" s="39" t="s">
        <v>7</v>
      </c>
      <c r="E42" s="9"/>
      <c r="F42" s="9"/>
      <c r="G42" s="9"/>
    </row>
    <row r="43" spans="2:7" ht="16.5" hidden="1">
      <c r="B43" s="5" t="s">
        <v>9</v>
      </c>
      <c r="C43" s="8" t="s">
        <v>28</v>
      </c>
      <c r="D43" s="39" t="s">
        <v>10</v>
      </c>
      <c r="E43" s="9"/>
      <c r="F43" s="9"/>
      <c r="G43" s="9"/>
    </row>
    <row r="44" spans="2:7" ht="21" customHeight="1">
      <c r="B44" s="5" t="s">
        <v>12</v>
      </c>
      <c r="C44" s="8" t="s">
        <v>28</v>
      </c>
      <c r="D44" s="39" t="s">
        <v>11</v>
      </c>
      <c r="E44" s="9"/>
      <c r="F44" s="9">
        <v>5</v>
      </c>
      <c r="G44" s="9"/>
    </row>
    <row r="45" spans="2:7" ht="21" customHeight="1" hidden="1">
      <c r="B45" s="5" t="s">
        <v>36</v>
      </c>
      <c r="C45" s="8" t="s">
        <v>37</v>
      </c>
      <c r="D45" s="39"/>
      <c r="E45" s="9"/>
      <c r="F45" s="9">
        <f>F46</f>
        <v>0</v>
      </c>
      <c r="G45" s="9"/>
    </row>
    <row r="46" spans="2:7" ht="20.25" customHeight="1" hidden="1">
      <c r="B46" s="5" t="s">
        <v>9</v>
      </c>
      <c r="C46" s="8" t="s">
        <v>37</v>
      </c>
      <c r="D46" s="39" t="s">
        <v>10</v>
      </c>
      <c r="E46" s="9"/>
      <c r="F46" s="9">
        <v>0</v>
      </c>
      <c r="G46" s="9"/>
    </row>
    <row r="47" spans="2:7" ht="51" customHeight="1">
      <c r="B47" s="5" t="s">
        <v>40</v>
      </c>
      <c r="C47" s="8" t="s">
        <v>29</v>
      </c>
      <c r="D47" s="43"/>
      <c r="E47" s="9">
        <f>SUM(E48)</f>
        <v>194.5</v>
      </c>
      <c r="F47" s="9">
        <f>SUM(F48)</f>
        <v>5.8</v>
      </c>
      <c r="G47" s="9"/>
    </row>
    <row r="48" spans="2:7" ht="20.25" customHeight="1">
      <c r="B48" s="24" t="s">
        <v>14</v>
      </c>
      <c r="C48" s="8" t="s">
        <v>29</v>
      </c>
      <c r="D48" s="43" t="s">
        <v>15</v>
      </c>
      <c r="E48" s="17">
        <v>194.5</v>
      </c>
      <c r="F48" s="6">
        <v>5.8</v>
      </c>
      <c r="G48" s="9"/>
    </row>
    <row r="49" spans="2:7" ht="16.5">
      <c r="B49" s="7" t="s">
        <v>18</v>
      </c>
      <c r="C49" s="7"/>
      <c r="D49" s="12"/>
      <c r="E49" s="16" t="e">
        <f>SUM(#REF!+#REF!+#REF!+#REF!+#REF!+#REF!+#REF!+#REF!+#REF!+#REF!+#REF!+#REF!+#REF!+#REF!+#REF!)</f>
        <v>#REF!</v>
      </c>
      <c r="F49" s="16">
        <f>F8+F13+F15+F18+F23+F25+F28+F30+F34+F36+F39+F21</f>
        <v>15705</v>
      </c>
      <c r="G49" s="16">
        <f>G18+G25+G28+G30+G34+G36+G39+G8+G13+G21+G23+G15</f>
        <v>7987.400000000001</v>
      </c>
    </row>
    <row r="50" spans="2:7" ht="18.75">
      <c r="B50" s="18"/>
      <c r="C50" s="18"/>
      <c r="D50" s="19"/>
      <c r="E50" s="18"/>
      <c r="F50" s="18"/>
      <c r="G50" s="20"/>
    </row>
    <row r="51" spans="1:11" ht="18.75">
      <c r="A51" s="57"/>
      <c r="B51" s="57"/>
      <c r="C51" s="57"/>
      <c r="D51" s="57"/>
      <c r="E51" s="28"/>
      <c r="F51" s="28"/>
      <c r="G51" s="29"/>
      <c r="H51" s="28"/>
      <c r="I51" s="28"/>
      <c r="J51" s="30"/>
      <c r="K51" s="30"/>
    </row>
    <row r="52" spans="2:11" ht="18.75">
      <c r="B52" s="31"/>
      <c r="C52" s="28"/>
      <c r="D52" s="28"/>
      <c r="E52" s="28"/>
      <c r="F52" s="28"/>
      <c r="G52" s="29"/>
      <c r="H52" s="28"/>
      <c r="I52" s="28"/>
      <c r="J52" s="30"/>
      <c r="K52" s="30"/>
    </row>
    <row r="53" spans="1:11" ht="18.75">
      <c r="A53" s="32"/>
      <c r="B53" s="31"/>
      <c r="C53" s="33"/>
      <c r="D53" s="33"/>
      <c r="E53" s="33"/>
      <c r="F53" s="33"/>
      <c r="G53" s="34"/>
      <c r="H53" s="33"/>
      <c r="I53" s="33"/>
      <c r="J53" s="30"/>
      <c r="K53" s="30"/>
    </row>
    <row r="54" spans="1:9" ht="18.75">
      <c r="A54" s="32"/>
      <c r="B54" s="31"/>
      <c r="C54" s="33"/>
      <c r="D54" s="33"/>
      <c r="E54" s="33"/>
      <c r="F54" s="33"/>
      <c r="G54" s="30"/>
      <c r="H54" s="37"/>
      <c r="I54" s="33"/>
    </row>
    <row r="55" spans="1:11" ht="18.75">
      <c r="A55" s="32"/>
      <c r="B55" s="31"/>
      <c r="C55" s="33"/>
      <c r="D55" s="33"/>
      <c r="E55" s="33"/>
      <c r="F55" s="33"/>
      <c r="G55" s="34"/>
      <c r="H55" s="33"/>
      <c r="I55" s="33"/>
      <c r="J55" s="30"/>
      <c r="K55" s="30"/>
    </row>
    <row r="56" spans="1:11" ht="18.75">
      <c r="A56" s="58"/>
      <c r="B56" s="58"/>
      <c r="C56" s="58"/>
      <c r="D56" s="58"/>
      <c r="E56" s="33"/>
      <c r="F56" s="33"/>
      <c r="G56" s="36"/>
      <c r="H56" s="20"/>
      <c r="I56" s="33"/>
      <c r="J56" s="4"/>
      <c r="K56" s="4"/>
    </row>
    <row r="57" spans="1:11" ht="18.75">
      <c r="A57" s="32"/>
      <c r="B57" s="4"/>
      <c r="C57" s="4"/>
      <c r="D57" s="4"/>
      <c r="E57" s="4"/>
      <c r="F57" s="4"/>
      <c r="G57" s="35"/>
      <c r="H57" s="4"/>
      <c r="I57" s="4"/>
      <c r="J57" s="59"/>
      <c r="K57" s="59"/>
    </row>
    <row r="58" spans="3:7" ht="18.75">
      <c r="C58" s="18"/>
      <c r="D58" s="19"/>
      <c r="E58" s="18"/>
      <c r="F58" s="18"/>
      <c r="G58" s="20"/>
    </row>
    <row r="59" spans="3:7" ht="18.75">
      <c r="C59" s="18"/>
      <c r="D59" s="19"/>
      <c r="E59" s="18"/>
      <c r="F59" s="18"/>
      <c r="G59" s="20"/>
    </row>
    <row r="60" spans="3:7" ht="18.75">
      <c r="C60" s="18"/>
      <c r="D60" s="19"/>
      <c r="E60" s="18"/>
      <c r="F60" s="18"/>
      <c r="G60" s="20"/>
    </row>
    <row r="61" spans="3:7" ht="18.75">
      <c r="C61" s="18"/>
      <c r="D61" s="19"/>
      <c r="E61" s="18"/>
      <c r="F61" s="18"/>
      <c r="G61" s="20"/>
    </row>
    <row r="62" spans="3:7" ht="18.75">
      <c r="C62" s="18"/>
      <c r="D62" s="19"/>
      <c r="E62" s="18"/>
      <c r="F62" s="18"/>
      <c r="G62" s="20"/>
    </row>
    <row r="63" spans="3:7" ht="18.75">
      <c r="C63" s="18"/>
      <c r="D63" s="19"/>
      <c r="E63" s="18"/>
      <c r="F63" s="18"/>
      <c r="G63" s="20"/>
    </row>
    <row r="64" ht="18.75">
      <c r="G64" s="4"/>
    </row>
    <row r="65" ht="18.75">
      <c r="G65" s="4"/>
    </row>
    <row r="66" spans="2:7" ht="18.75">
      <c r="B66"/>
      <c r="C66"/>
      <c r="D66"/>
      <c r="E66"/>
      <c r="F66"/>
      <c r="G66" s="4"/>
    </row>
    <row r="67" spans="2:7" ht="18.75">
      <c r="B67"/>
      <c r="C67"/>
      <c r="D67"/>
      <c r="E67"/>
      <c r="F67"/>
      <c r="G67" s="4"/>
    </row>
    <row r="68" spans="2:7" ht="18.75">
      <c r="B68"/>
      <c r="C68"/>
      <c r="D68"/>
      <c r="E68"/>
      <c r="F68"/>
      <c r="G68" s="4"/>
    </row>
    <row r="69" spans="2:7" ht="18.75">
      <c r="B69"/>
      <c r="C69"/>
      <c r="D69"/>
      <c r="E69"/>
      <c r="F69"/>
      <c r="G69" s="4"/>
    </row>
    <row r="70" spans="2:7" ht="18.75">
      <c r="B70"/>
      <c r="C70"/>
      <c r="D70"/>
      <c r="E70"/>
      <c r="F70"/>
      <c r="G70" s="4"/>
    </row>
    <row r="71" spans="2:7" ht="18.75">
      <c r="B71"/>
      <c r="C71"/>
      <c r="D71"/>
      <c r="E71"/>
      <c r="F71"/>
      <c r="G71" s="4"/>
    </row>
    <row r="72" spans="2:7" ht="18.75">
      <c r="B72"/>
      <c r="C72"/>
      <c r="D72"/>
      <c r="E72"/>
      <c r="F72"/>
      <c r="G72" s="4"/>
    </row>
    <row r="73" spans="2:7" ht="18.75">
      <c r="B73"/>
      <c r="C73"/>
      <c r="D73"/>
      <c r="E73"/>
      <c r="F73"/>
      <c r="G73" s="4"/>
    </row>
    <row r="74" spans="2:7" ht="18.75">
      <c r="B74"/>
      <c r="C74"/>
      <c r="D74"/>
      <c r="E74"/>
      <c r="F74"/>
      <c r="G74" s="4"/>
    </row>
    <row r="75" spans="2:7" ht="18.75">
      <c r="B75"/>
      <c r="C75"/>
      <c r="D75"/>
      <c r="E75"/>
      <c r="F75"/>
      <c r="G75" s="4"/>
    </row>
    <row r="76" spans="2:7" ht="18.75">
      <c r="B76"/>
      <c r="C76"/>
      <c r="D76"/>
      <c r="E76"/>
      <c r="F76"/>
      <c r="G76" s="4"/>
    </row>
    <row r="77" spans="2:7" ht="18.75">
      <c r="B77"/>
      <c r="C77"/>
      <c r="D77"/>
      <c r="E77"/>
      <c r="F77"/>
      <c r="G77" s="4"/>
    </row>
    <row r="78" spans="2:7" ht="18.75">
      <c r="B78"/>
      <c r="C78"/>
      <c r="D78"/>
      <c r="E78"/>
      <c r="F78"/>
      <c r="G78" s="4"/>
    </row>
    <row r="79" spans="2:7" ht="18.75">
      <c r="B79"/>
      <c r="C79"/>
      <c r="D79"/>
      <c r="E79"/>
      <c r="F79"/>
      <c r="G79" s="4"/>
    </row>
    <row r="80" spans="2:7" ht="18.75">
      <c r="B80"/>
      <c r="C80"/>
      <c r="D80"/>
      <c r="E80"/>
      <c r="F80"/>
      <c r="G80" s="4"/>
    </row>
    <row r="81" spans="2:7" ht="18.75">
      <c r="B81"/>
      <c r="C81"/>
      <c r="D81"/>
      <c r="E81"/>
      <c r="F81"/>
      <c r="G81" s="4"/>
    </row>
    <row r="82" spans="2:7" ht="18.75">
      <c r="B82"/>
      <c r="C82"/>
      <c r="D82"/>
      <c r="E82"/>
      <c r="F82"/>
      <c r="G82" s="4"/>
    </row>
    <row r="83" spans="2:7" ht="18.75">
      <c r="B83"/>
      <c r="C83"/>
      <c r="D83"/>
      <c r="E83"/>
      <c r="F83"/>
      <c r="G83" s="4"/>
    </row>
    <row r="84" spans="2:7" ht="18.75">
      <c r="B84"/>
      <c r="C84"/>
      <c r="D84"/>
      <c r="E84"/>
      <c r="F84"/>
      <c r="G84" s="4"/>
    </row>
    <row r="85" spans="2:7" ht="18.75">
      <c r="B85"/>
      <c r="C85"/>
      <c r="D85"/>
      <c r="E85"/>
      <c r="F85"/>
      <c r="G85" s="4"/>
    </row>
    <row r="86" spans="2:7" ht="18.75">
      <c r="B86"/>
      <c r="C86"/>
      <c r="D86"/>
      <c r="E86"/>
      <c r="F86"/>
      <c r="G86" s="4"/>
    </row>
    <row r="87" spans="2:7" ht="18.75">
      <c r="B87"/>
      <c r="C87"/>
      <c r="D87"/>
      <c r="E87"/>
      <c r="F87"/>
      <c r="G87" s="4"/>
    </row>
    <row r="88" spans="2:7" ht="18.75">
      <c r="B88"/>
      <c r="C88"/>
      <c r="D88"/>
      <c r="E88"/>
      <c r="F88"/>
      <c r="G88" s="4"/>
    </row>
    <row r="89" spans="2:7" ht="18.75">
      <c r="B89"/>
      <c r="C89"/>
      <c r="D89"/>
      <c r="E89"/>
      <c r="F89"/>
      <c r="G89" s="4"/>
    </row>
  </sheetData>
  <sheetProtection/>
  <mergeCells count="12">
    <mergeCell ref="F6:F7"/>
    <mergeCell ref="G6:G7"/>
    <mergeCell ref="B4:G4"/>
    <mergeCell ref="B5:B7"/>
    <mergeCell ref="A51:D51"/>
    <mergeCell ref="A56:D56"/>
    <mergeCell ref="J57:K57"/>
    <mergeCell ref="C3:G3"/>
    <mergeCell ref="C5:C7"/>
    <mergeCell ref="D5:D7"/>
    <mergeCell ref="E5:G5"/>
    <mergeCell ref="E6:E7"/>
  </mergeCells>
  <printOptions horizontalCentered="1"/>
  <pageMargins left="0.3937007874015748" right="0.1968503937007874" top="0.3937007874015748" bottom="0.3937007874015748" header="0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Root</cp:lastModifiedBy>
  <cp:lastPrinted>2023-05-31T06:47:14Z</cp:lastPrinted>
  <dcterms:created xsi:type="dcterms:W3CDTF">2006-05-17T06:20:53Z</dcterms:created>
  <dcterms:modified xsi:type="dcterms:W3CDTF">2023-05-31T06:48:10Z</dcterms:modified>
  <cp:category/>
  <cp:version/>
  <cp:contentType/>
  <cp:contentStatus/>
  <cp:revision>1</cp:revision>
</cp:coreProperties>
</file>